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410474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工事費内訳書!$A$1:$G$66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工事費内訳書!$G$66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工事費内訳書!$I$66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9"/>
  <c r="G20"/>
  <c r="G29"/>
  <c r="G30"/>
  <c r="G37"/>
  <c r="G38"/>
  <c r="G39"/>
  <c r="G42"/>
  <c r="G43"/>
  <c r="G45"/>
  <c r="G46"/>
  <c r="G47"/>
  <c r="G49"/>
  <c r="G50"/>
  <c r="G51"/>
  <c r="G54"/>
  <c r="G55"/>
  <c r="G56"/>
  <c r="G58"/>
  <c r="G61"/>
  <c r="G62"/>
  <c r="G63"/>
  <c r="G65"/>
  <c r="G66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<sst xmlns="http://schemas.openxmlformats.org/spreadsheetml/2006/main">
  <si>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</si>
  <si>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</si>
  <si>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</si>
  <si>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</si>
  <si>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</si>
  <si>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Ｒ７三耕　地すべり　井ノ久保　山腹１工事（担い手確保型）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</si>
  <si>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</si>
  <si>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</si>
  <si>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</si>
  <si>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</si>
  <si>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</si>
  <si>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</si>
  <si>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</si>
  <si>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</si>
  <si>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</si>
  <si>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</si>
  <si>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</si>
  <si>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掘削工
_x000d_</t>
  </si>
  <si>
    <t>掘削
_x000d_</t>
  </si>
  <si>
    <t>m3</t>
  </si>
  <si>
    <t>法面整形
_x000d_</t>
  </si>
  <si>
    <t>㎡</t>
  </si>
  <si>
    <t>残土運搬
_x000d_</t>
  </si>
  <si>
    <t>法面工
_x000d_</t>
  </si>
  <si>
    <t>水抜きボーリング工
_x000d_3段目のみ</t>
  </si>
  <si>
    <t>集排水ボーリング（ロータリーパーカッション式）
_x000d_地表,ﾚｷ質土,φ90mm</t>
  </si>
  <si>
    <t>ｍ</t>
  </si>
  <si>
    <t>集排水ボーリング（ロータリーパーカッション式）
_x000d_地表,軟岩,φ90mm</t>
  </si>
  <si>
    <t>保孔管（ロータリーパーカッション式）
_x000d_3方向ｽﾄﾚｰﾅｰ,地表,VP</t>
  </si>
  <si>
    <t>保孔管（ロータリーパーカッション式）
_x000d_4方向ｽﾄﾚｰﾅｰ,地表,VP</t>
  </si>
  <si>
    <t>硬質ポリ塩化ビニル管
_x000d_VPφ75</t>
  </si>
  <si>
    <t>硬質ポリ塩化ビニル管
_x000d_VPφ75、エルボ45°</t>
  </si>
  <si>
    <t>個</t>
  </si>
  <si>
    <t>足場（地表）（ロータリーパーカッション式）
_x000d_平地</t>
  </si>
  <si>
    <t>空m3</t>
  </si>
  <si>
    <t>ボーリング仮設機材（ロータリーパーカッション式）
_x000d_地表</t>
  </si>
  <si>
    <t>回</t>
  </si>
  <si>
    <t>排水構造物工
_x000d_</t>
  </si>
  <si>
    <t>床掘り
_x000d_</t>
  </si>
  <si>
    <t>基面整正
_x000d_</t>
  </si>
  <si>
    <t>埋戻
_x000d_</t>
  </si>
  <si>
    <t>小段排水路
_x000d_300A</t>
  </si>
  <si>
    <t>縦排水路
_x000d_高密度ポリエチレン管φ300</t>
  </si>
  <si>
    <t>集水枡
_x000d_</t>
  </si>
  <si>
    <t>箇所</t>
  </si>
  <si>
    <t>直接工事費（仮設工）
_x000d_</t>
  </si>
  <si>
    <t>仮設工
_x000d_</t>
  </si>
  <si>
    <t>仮設工
_x000d_索道</t>
  </si>
  <si>
    <t>索道架設費
_x000d_</t>
  </si>
  <si>
    <t>索道運搬費
_x000d_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</si>
  <si>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</si>
  <si>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</si>
  <si>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</si>
  <si>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</si>
  <si>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</si>
  <si>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準備費
_x000d_</t>
  </si>
  <si>
    <t>木根等処分
_x000d_木枝</t>
  </si>
  <si>
    <t>木根等処分
_x000d_木根</t>
  </si>
  <si>
    <t>技術管理費
_x000d_</t>
  </si>
  <si>
    <t>土質試験
_x000d_</t>
  </si>
  <si>
    <t>土質試験
_x000d_ポータブルコーン貫入試験</t>
  </si>
  <si>
    <t>現場管理費
_x000d_</t>
  </si>
  <si>
    <t>現場管理費（率計上）
_x000d_</t>
  </si>
  <si>
    <t>一般管理費等
_x000d_</t>
  </si>
  <si>
    <t>一括計上価格
_x000d_</t>
  </si>
  <si>
    <t>土壌試験費
_x000d_</t>
  </si>
  <si>
    <t>土壌試験費
_x000d_条例第58条，施行規則第35条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</si>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</sst>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+G11+G42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+G12+G37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+G13+G19+G29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+G15+G16+G17+G18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195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18</v>
      </c>
      <c r="E16" s="18" t="s">
        <v>19</v>
      </c>
      <c r="F16" s="19">
        <v>88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21</v>
      </c>
      <c r="F17" s="19">
        <v>98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19</v>
      </c>
      <c r="F18" s="19">
        <v>283</v>
      </c>
      <c r="G18" s="26"/>
      <c r="H18" s="21"/>
      <c r="I18" s="22">
        <v>9</v>
      </c>
      <c r="J18" s="22">
        <v>4</v>
      </c>
    </row>
    <row r="19" ht="42" customHeight="1">
      <c r="A19" s="23"/>
      <c r="B19" s="16" t="s">
        <v>23</v>
      </c>
      <c r="C19" s="16"/>
      <c r="D19" s="17"/>
      <c r="E19" s="18" t="s">
        <v>13</v>
      </c>
      <c r="F19" s="19">
        <v>1</v>
      </c>
      <c r="G19" s="20">
        <f>+G20</f>
        <v>0</v>
      </c>
      <c r="H19" s="21"/>
      <c r="I19" s="22">
        <v>10</v>
      </c>
      <c r="J19" s="22">
        <v>2</v>
      </c>
    </row>
    <row r="20" ht="42" customHeight="1">
      <c r="A20" s="23"/>
      <c r="B20" s="24"/>
      <c r="C20" s="16" t="s">
        <v>24</v>
      </c>
      <c r="D20" s="17"/>
      <c r="E20" s="18" t="s">
        <v>13</v>
      </c>
      <c r="F20" s="19">
        <v>1</v>
      </c>
      <c r="G20" s="20">
        <f>+G21+G22+G23+G24+G25+G26+G27+G28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25</v>
      </c>
      <c r="E21" s="18" t="s">
        <v>26</v>
      </c>
      <c r="F21" s="19">
        <v>137.90000000000001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27</v>
      </c>
      <c r="E22" s="18" t="s">
        <v>26</v>
      </c>
      <c r="F22" s="19">
        <v>37.100000000000001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28</v>
      </c>
      <c r="E23" s="18" t="s">
        <v>26</v>
      </c>
      <c r="F23" s="19">
        <v>28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29</v>
      </c>
      <c r="E24" s="18" t="s">
        <v>26</v>
      </c>
      <c r="F24" s="19">
        <v>147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30</v>
      </c>
      <c r="E25" s="18" t="s">
        <v>26</v>
      </c>
      <c r="F25" s="19">
        <v>46.200000000000003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31</v>
      </c>
      <c r="E26" s="18" t="s">
        <v>32</v>
      </c>
      <c r="F26" s="19">
        <v>14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33</v>
      </c>
      <c r="E27" s="18" t="s">
        <v>34</v>
      </c>
      <c r="F27" s="19">
        <v>325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35</v>
      </c>
      <c r="E28" s="18" t="s">
        <v>36</v>
      </c>
      <c r="F28" s="19">
        <v>1</v>
      </c>
      <c r="G28" s="26"/>
      <c r="H28" s="21"/>
      <c r="I28" s="22">
        <v>19</v>
      </c>
      <c r="J28" s="22">
        <v>4</v>
      </c>
    </row>
    <row r="29" ht="42" customHeight="1">
      <c r="A29" s="23"/>
      <c r="B29" s="16" t="s">
        <v>37</v>
      </c>
      <c r="C29" s="16"/>
      <c r="D29" s="17"/>
      <c r="E29" s="18" t="s">
        <v>13</v>
      </c>
      <c r="F29" s="19">
        <v>1</v>
      </c>
      <c r="G29" s="20">
        <f>+G30</f>
        <v>0</v>
      </c>
      <c r="H29" s="21"/>
      <c r="I29" s="22">
        <v>20</v>
      </c>
      <c r="J29" s="22">
        <v>2</v>
      </c>
    </row>
    <row r="30" ht="42" customHeight="1">
      <c r="A30" s="23"/>
      <c r="B30" s="24"/>
      <c r="C30" s="16" t="s">
        <v>37</v>
      </c>
      <c r="D30" s="17"/>
      <c r="E30" s="18" t="s">
        <v>13</v>
      </c>
      <c r="F30" s="19">
        <v>1</v>
      </c>
      <c r="G30" s="20">
        <f>+G31+G32+G33+G34+G35+G36</f>
        <v>0</v>
      </c>
      <c r="H30" s="21"/>
      <c r="I30" s="22">
        <v>21</v>
      </c>
      <c r="J30" s="22">
        <v>3</v>
      </c>
    </row>
    <row r="31" ht="42" customHeight="1">
      <c r="A31" s="23"/>
      <c r="B31" s="24"/>
      <c r="C31" s="24"/>
      <c r="D31" s="25" t="s">
        <v>38</v>
      </c>
      <c r="E31" s="18" t="s">
        <v>19</v>
      </c>
      <c r="F31" s="19">
        <v>34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39</v>
      </c>
      <c r="E32" s="18" t="s">
        <v>21</v>
      </c>
      <c r="F32" s="19">
        <v>40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40</v>
      </c>
      <c r="E33" s="18" t="s">
        <v>19</v>
      </c>
      <c r="F33" s="19">
        <v>25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41</v>
      </c>
      <c r="E34" s="18" t="s">
        <v>26</v>
      </c>
      <c r="F34" s="19">
        <v>78.5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42</v>
      </c>
      <c r="E35" s="18" t="s">
        <v>26</v>
      </c>
      <c r="F35" s="19">
        <v>13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43</v>
      </c>
      <c r="E36" s="18" t="s">
        <v>44</v>
      </c>
      <c r="F36" s="19">
        <v>1</v>
      </c>
      <c r="G36" s="26"/>
      <c r="H36" s="21"/>
      <c r="I36" s="22">
        <v>27</v>
      </c>
      <c r="J36" s="22">
        <v>4</v>
      </c>
    </row>
    <row r="37" ht="42" customHeight="1">
      <c r="A37" s="15" t="s">
        <v>45</v>
      </c>
      <c r="B37" s="16"/>
      <c r="C37" s="16"/>
      <c r="D37" s="17"/>
      <c r="E37" s="18" t="s">
        <v>13</v>
      </c>
      <c r="F37" s="19">
        <v>1</v>
      </c>
      <c r="G37" s="20">
        <f>+G38</f>
        <v>0</v>
      </c>
      <c r="H37" s="21"/>
      <c r="I37" s="22">
        <v>28</v>
      </c>
      <c r="J37" s="22">
        <v>1</v>
      </c>
    </row>
    <row r="38" ht="42" customHeight="1">
      <c r="A38" s="23"/>
      <c r="B38" s="16" t="s">
        <v>46</v>
      </c>
      <c r="C38" s="16"/>
      <c r="D38" s="17"/>
      <c r="E38" s="18" t="s">
        <v>13</v>
      </c>
      <c r="F38" s="19">
        <v>1</v>
      </c>
      <c r="G38" s="20">
        <f>+G39</f>
        <v>0</v>
      </c>
      <c r="H38" s="21"/>
      <c r="I38" s="22">
        <v>29</v>
      </c>
      <c r="J38" s="22">
        <v>2</v>
      </c>
    </row>
    <row r="39" ht="42" customHeight="1">
      <c r="A39" s="23"/>
      <c r="B39" s="24"/>
      <c r="C39" s="16" t="s">
        <v>47</v>
      </c>
      <c r="D39" s="17"/>
      <c r="E39" s="18" t="s">
        <v>13</v>
      </c>
      <c r="F39" s="19">
        <v>1</v>
      </c>
      <c r="G39" s="20">
        <f>+G40+G41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48</v>
      </c>
      <c r="E40" s="18" t="s">
        <v>13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49</v>
      </c>
      <c r="E41" s="18" t="s">
        <v>13</v>
      </c>
      <c r="F41" s="19">
        <v>1</v>
      </c>
      <c r="G41" s="26"/>
      <c r="H41" s="21"/>
      <c r="I41" s="22">
        <v>32</v>
      </c>
      <c r="J41" s="22">
        <v>4</v>
      </c>
    </row>
    <row r="42" ht="42" customHeight="1">
      <c r="A42" s="15" t="s">
        <v>50</v>
      </c>
      <c r="B42" s="16"/>
      <c r="C42" s="16"/>
      <c r="D42" s="17"/>
      <c r="E42" s="18" t="s">
        <v>13</v>
      </c>
      <c r="F42" s="19">
        <v>1</v>
      </c>
      <c r="G42" s="20">
        <f>+G43+G58</f>
        <v>0</v>
      </c>
      <c r="H42" s="21"/>
      <c r="I42" s="22">
        <v>33</v>
      </c>
      <c r="J42" s="22"/>
    </row>
    <row r="43" ht="42" customHeight="1">
      <c r="A43" s="15" t="s">
        <v>51</v>
      </c>
      <c r="B43" s="16"/>
      <c r="C43" s="16"/>
      <c r="D43" s="17"/>
      <c r="E43" s="18" t="s">
        <v>13</v>
      </c>
      <c r="F43" s="19">
        <v>1</v>
      </c>
      <c r="G43" s="20">
        <f>+G44+G45+G49+G54</f>
        <v>0</v>
      </c>
      <c r="H43" s="21"/>
      <c r="I43" s="22">
        <v>34</v>
      </c>
      <c r="J43" s="22">
        <v>200</v>
      </c>
    </row>
    <row r="44" ht="42" customHeight="1">
      <c r="A44" s="15" t="s">
        <v>52</v>
      </c>
      <c r="B44" s="16"/>
      <c r="C44" s="16"/>
      <c r="D44" s="17"/>
      <c r="E44" s="18" t="s">
        <v>13</v>
      </c>
      <c r="F44" s="19">
        <v>1</v>
      </c>
      <c r="G44" s="26"/>
      <c r="H44" s="21"/>
      <c r="I44" s="22">
        <v>35</v>
      </c>
      <c r="J44" s="22"/>
    </row>
    <row r="45" ht="42" customHeight="1">
      <c r="A45" s="15" t="s">
        <v>53</v>
      </c>
      <c r="B45" s="16"/>
      <c r="C45" s="16"/>
      <c r="D45" s="17"/>
      <c r="E45" s="18" t="s">
        <v>13</v>
      </c>
      <c r="F45" s="19">
        <v>1</v>
      </c>
      <c r="G45" s="20">
        <f>+G46</f>
        <v>0</v>
      </c>
      <c r="H45" s="21"/>
      <c r="I45" s="22">
        <v>36</v>
      </c>
      <c r="J45" s="22">
        <v>1</v>
      </c>
    </row>
    <row r="46" ht="42" customHeight="1">
      <c r="A46" s="23"/>
      <c r="B46" s="16" t="s">
        <v>54</v>
      </c>
      <c r="C46" s="16"/>
      <c r="D46" s="17"/>
      <c r="E46" s="18" t="s">
        <v>13</v>
      </c>
      <c r="F46" s="19">
        <v>1</v>
      </c>
      <c r="G46" s="20">
        <f>+G47</f>
        <v>0</v>
      </c>
      <c r="H46" s="21"/>
      <c r="I46" s="22">
        <v>37</v>
      </c>
      <c r="J46" s="22">
        <v>2</v>
      </c>
    </row>
    <row r="47" ht="42" customHeight="1">
      <c r="A47" s="23"/>
      <c r="B47" s="24"/>
      <c r="C47" s="16" t="s">
        <v>53</v>
      </c>
      <c r="D47" s="17"/>
      <c r="E47" s="18" t="s">
        <v>13</v>
      </c>
      <c r="F47" s="19">
        <v>1</v>
      </c>
      <c r="G47" s="20">
        <f>+G48</f>
        <v>0</v>
      </c>
      <c r="H47" s="21"/>
      <c r="I47" s="22">
        <v>38</v>
      </c>
      <c r="J47" s="22">
        <v>3</v>
      </c>
    </row>
    <row r="48" ht="42" customHeight="1">
      <c r="A48" s="23"/>
      <c r="B48" s="24"/>
      <c r="C48" s="24"/>
      <c r="D48" s="25" t="s">
        <v>53</v>
      </c>
      <c r="E48" s="18" t="s">
        <v>13</v>
      </c>
      <c r="F48" s="19">
        <v>1</v>
      </c>
      <c r="G48" s="26"/>
      <c r="H48" s="21"/>
      <c r="I48" s="22">
        <v>39</v>
      </c>
      <c r="J48" s="22">
        <v>4</v>
      </c>
    </row>
    <row r="49" ht="42" customHeight="1">
      <c r="A49" s="15" t="s">
        <v>55</v>
      </c>
      <c r="B49" s="16"/>
      <c r="C49" s="16"/>
      <c r="D49" s="17"/>
      <c r="E49" s="18" t="s">
        <v>13</v>
      </c>
      <c r="F49" s="19">
        <v>1</v>
      </c>
      <c r="G49" s="20">
        <f>+G50</f>
        <v>0</v>
      </c>
      <c r="H49" s="21"/>
      <c r="I49" s="22">
        <v>40</v>
      </c>
      <c r="J49" s="22">
        <v>1</v>
      </c>
    </row>
    <row r="50" ht="42" customHeight="1">
      <c r="A50" s="23"/>
      <c r="B50" s="16" t="s">
        <v>54</v>
      </c>
      <c r="C50" s="16"/>
      <c r="D50" s="17"/>
      <c r="E50" s="18" t="s">
        <v>13</v>
      </c>
      <c r="F50" s="19">
        <v>1</v>
      </c>
      <c r="G50" s="20">
        <f>+G51</f>
        <v>0</v>
      </c>
      <c r="H50" s="21"/>
      <c r="I50" s="22">
        <v>41</v>
      </c>
      <c r="J50" s="22">
        <v>2</v>
      </c>
    </row>
    <row r="51" ht="42" customHeight="1">
      <c r="A51" s="23"/>
      <c r="B51" s="24"/>
      <c r="C51" s="16" t="s">
        <v>55</v>
      </c>
      <c r="D51" s="17"/>
      <c r="E51" s="18" t="s">
        <v>13</v>
      </c>
      <c r="F51" s="19">
        <v>1</v>
      </c>
      <c r="G51" s="20">
        <f>+G52+G53</f>
        <v>0</v>
      </c>
      <c r="H51" s="21"/>
      <c r="I51" s="22">
        <v>42</v>
      </c>
      <c r="J51" s="22">
        <v>3</v>
      </c>
    </row>
    <row r="52" ht="42" customHeight="1">
      <c r="A52" s="23"/>
      <c r="B52" s="24"/>
      <c r="C52" s="24"/>
      <c r="D52" s="25" t="s">
        <v>56</v>
      </c>
      <c r="E52" s="18" t="s">
        <v>19</v>
      </c>
      <c r="F52" s="19">
        <v>7.5999999999999996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57</v>
      </c>
      <c r="E53" s="18" t="s">
        <v>19</v>
      </c>
      <c r="F53" s="19">
        <v>3.3999999999999999</v>
      </c>
      <c r="G53" s="26"/>
      <c r="H53" s="21"/>
      <c r="I53" s="22">
        <v>44</v>
      </c>
      <c r="J53" s="22">
        <v>4</v>
      </c>
    </row>
    <row r="54" ht="42" customHeight="1">
      <c r="A54" s="15" t="s">
        <v>58</v>
      </c>
      <c r="B54" s="16"/>
      <c r="C54" s="16"/>
      <c r="D54" s="17"/>
      <c r="E54" s="18" t="s">
        <v>13</v>
      </c>
      <c r="F54" s="19">
        <v>1</v>
      </c>
      <c r="G54" s="20">
        <f>+G55</f>
        <v>0</v>
      </c>
      <c r="H54" s="21"/>
      <c r="I54" s="22">
        <v>45</v>
      </c>
      <c r="J54" s="22">
        <v>1</v>
      </c>
    </row>
    <row r="55" ht="42" customHeight="1">
      <c r="A55" s="23"/>
      <c r="B55" s="16" t="s">
        <v>58</v>
      </c>
      <c r="C55" s="16"/>
      <c r="D55" s="17"/>
      <c r="E55" s="18" t="s">
        <v>13</v>
      </c>
      <c r="F55" s="19">
        <v>1</v>
      </c>
      <c r="G55" s="20">
        <f>+G56</f>
        <v>0</v>
      </c>
      <c r="H55" s="21"/>
      <c r="I55" s="22">
        <v>46</v>
      </c>
      <c r="J55" s="22">
        <v>2</v>
      </c>
    </row>
    <row r="56" ht="42" customHeight="1">
      <c r="A56" s="23"/>
      <c r="B56" s="24"/>
      <c r="C56" s="16" t="s">
        <v>59</v>
      </c>
      <c r="D56" s="17"/>
      <c r="E56" s="18" t="s">
        <v>13</v>
      </c>
      <c r="F56" s="19">
        <v>1</v>
      </c>
      <c r="G56" s="20">
        <f>+G57</f>
        <v>0</v>
      </c>
      <c r="H56" s="21"/>
      <c r="I56" s="22">
        <v>47</v>
      </c>
      <c r="J56" s="22">
        <v>3</v>
      </c>
    </row>
    <row r="57" ht="42" customHeight="1">
      <c r="A57" s="23"/>
      <c r="B57" s="24"/>
      <c r="C57" s="24"/>
      <c r="D57" s="25" t="s">
        <v>60</v>
      </c>
      <c r="E57" s="18" t="s">
        <v>26</v>
      </c>
      <c r="F57" s="19">
        <v>1</v>
      </c>
      <c r="G57" s="26"/>
      <c r="H57" s="21"/>
      <c r="I57" s="22">
        <v>48</v>
      </c>
      <c r="J57" s="22">
        <v>4</v>
      </c>
    </row>
    <row r="58" ht="42" customHeight="1">
      <c r="A58" s="15" t="s">
        <v>61</v>
      </c>
      <c r="B58" s="16"/>
      <c r="C58" s="16"/>
      <c r="D58" s="17"/>
      <c r="E58" s="18" t="s">
        <v>13</v>
      </c>
      <c r="F58" s="19">
        <v>1</v>
      </c>
      <c r="G58" s="20">
        <f>+G59</f>
        <v>0</v>
      </c>
      <c r="H58" s="21"/>
      <c r="I58" s="22">
        <v>49</v>
      </c>
      <c r="J58" s="22">
        <v>210</v>
      </c>
    </row>
    <row r="59" ht="42" customHeight="1">
      <c r="A59" s="15" t="s">
        <v>62</v>
      </c>
      <c r="B59" s="16"/>
      <c r="C59" s="16"/>
      <c r="D59" s="17"/>
      <c r="E59" s="18" t="s">
        <v>13</v>
      </c>
      <c r="F59" s="19">
        <v>1</v>
      </c>
      <c r="G59" s="26"/>
      <c r="H59" s="21"/>
      <c r="I59" s="22">
        <v>50</v>
      </c>
      <c r="J59" s="22"/>
    </row>
    <row r="60" ht="42" customHeight="1">
      <c r="A60" s="15" t="s">
        <v>63</v>
      </c>
      <c r="B60" s="16"/>
      <c r="C60" s="16"/>
      <c r="D60" s="17"/>
      <c r="E60" s="18" t="s">
        <v>13</v>
      </c>
      <c r="F60" s="19">
        <v>1</v>
      </c>
      <c r="G60" s="26"/>
      <c r="H60" s="21"/>
      <c r="I60" s="22">
        <v>51</v>
      </c>
      <c r="J60" s="22">
        <v>220</v>
      </c>
    </row>
    <row r="61" ht="42" customHeight="1">
      <c r="A61" s="15" t="s">
        <v>64</v>
      </c>
      <c r="B61" s="16"/>
      <c r="C61" s="16"/>
      <c r="D61" s="17"/>
      <c r="E61" s="18" t="s">
        <v>13</v>
      </c>
      <c r="F61" s="19">
        <v>1</v>
      </c>
      <c r="G61" s="20">
        <f>+G62</f>
        <v>0</v>
      </c>
      <c r="H61" s="21"/>
      <c r="I61" s="22">
        <v>52</v>
      </c>
      <c r="J61" s="22">
        <v>1</v>
      </c>
    </row>
    <row r="62" ht="42" customHeight="1">
      <c r="A62" s="23"/>
      <c r="B62" s="16" t="s">
        <v>65</v>
      </c>
      <c r="C62" s="16"/>
      <c r="D62" s="17"/>
      <c r="E62" s="18" t="s">
        <v>13</v>
      </c>
      <c r="F62" s="19">
        <v>1</v>
      </c>
      <c r="G62" s="20">
        <f>+G63</f>
        <v>0</v>
      </c>
      <c r="H62" s="21"/>
      <c r="I62" s="22">
        <v>53</v>
      </c>
      <c r="J62" s="22">
        <v>2</v>
      </c>
    </row>
    <row r="63" ht="42" customHeight="1">
      <c r="A63" s="23"/>
      <c r="B63" s="24"/>
      <c r="C63" s="16" t="s">
        <v>65</v>
      </c>
      <c r="D63" s="17"/>
      <c r="E63" s="18" t="s">
        <v>13</v>
      </c>
      <c r="F63" s="19">
        <v>1</v>
      </c>
      <c r="G63" s="20">
        <f>+G64</f>
        <v>0</v>
      </c>
      <c r="H63" s="21"/>
      <c r="I63" s="22">
        <v>54</v>
      </c>
      <c r="J63" s="22">
        <v>3</v>
      </c>
    </row>
    <row r="64" ht="42" customHeight="1">
      <c r="A64" s="23"/>
      <c r="B64" s="24"/>
      <c r="C64" s="24"/>
      <c r="D64" s="25" t="s">
        <v>66</v>
      </c>
      <c r="E64" s="18" t="s">
        <v>13</v>
      </c>
      <c r="F64" s="19">
        <v>1</v>
      </c>
      <c r="G64" s="26"/>
      <c r="H64" s="21"/>
      <c r="I64" s="22">
        <v>55</v>
      </c>
      <c r="J64" s="22">
        <v>4</v>
      </c>
    </row>
    <row r="65" ht="42" customHeight="1">
      <c r="A65" s="15" t="s">
        <v>67</v>
      </c>
      <c r="B65" s="16"/>
      <c r="C65" s="16"/>
      <c r="D65" s="17"/>
      <c r="E65" s="18" t="s">
        <v>13</v>
      </c>
      <c r="F65" s="19">
        <v>1</v>
      </c>
      <c r="G65" s="20">
        <f>+G10+G60+G61</f>
        <v>0</v>
      </c>
      <c r="H65" s="21"/>
      <c r="I65" s="22">
        <v>56</v>
      </c>
      <c r="J65" s="22">
        <v>30</v>
      </c>
    </row>
    <row r="66" ht="42" customHeight="1">
      <c r="A66" s="27" t="s">
        <v>68</v>
      </c>
      <c r="B66" s="28"/>
      <c r="C66" s="28"/>
      <c r="D66" s="29"/>
      <c r="E66" s="30" t="s">
        <v>69</v>
      </c>
      <c r="F66" s="31" t="s">
        <v>69</v>
      </c>
      <c r="G66" s="32">
        <f>G65</f>
        <v>0</v>
      </c>
      <c r="I66" s="33">
        <v>57</v>
      </c>
      <c r="J66" s="33">
        <v>90</v>
      </c>
    </row>
    <row r="67" ht="42" customHeight="1"/>
    <row r="68" ht="42" customHeight="1"/>
    <row r="69" ht="13.2"/>
    <row r="70" ht="13.2"/>
    <row r="71" ht="13.2"/>
    <row r="72" ht="13.2"/>
    <row r="77" ht="13.2"/>
    <row r="78" ht="13.2"/>
    <row r="79" ht="13.2"/>
  </sheetData>
  <sheetProtection sheet="1" objects="1" scenarios="1" spinCount="100000" saltValue="yrV0UKjB/Saus/Yk7ctXPt1sjsye5lm8qU5NH36AH5oLddRvs7UF5sA4FmVfu2zLB6+B1PzgEXkzxYjWtPhCZQ==" hashValue="V9309C3RbuL2UQDEeGWAkt0E6u+J3tyfDMCacV0HTQwOfZnVqhI8b47/hWF4OgDbIzsjNel/eDCumAKdSTssOQ==" algorithmName="SHA-512" password="FD80"/>
  <mergeCells count="38">
    <mergeCell ref="A66:D6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19:D19"/>
    <mergeCell ref="C20:D20"/>
    <mergeCell ref="B29:D29"/>
    <mergeCell ref="C30:D30"/>
    <mergeCell ref="A37:D37"/>
    <mergeCell ref="B38:D38"/>
    <mergeCell ref="C39:D39"/>
    <mergeCell ref="A42:D42"/>
    <mergeCell ref="A43:D43"/>
    <mergeCell ref="A44:D44"/>
    <mergeCell ref="A45:D45"/>
    <mergeCell ref="B46:D46"/>
    <mergeCell ref="C47:D47"/>
    <mergeCell ref="A49:D49"/>
    <mergeCell ref="B50:D50"/>
    <mergeCell ref="C51:D51"/>
    <mergeCell ref="A54:D54"/>
    <mergeCell ref="B55:D55"/>
    <mergeCell ref="C56:D56"/>
    <mergeCell ref="A58:D58"/>
    <mergeCell ref="A59:D59"/>
    <mergeCell ref="A60:D60"/>
    <mergeCell ref="A61:D61"/>
    <mergeCell ref="B62:D62"/>
    <mergeCell ref="C63:D63"/>
    <mergeCell ref="A65:D65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bandou seisuke</cp:lastModifiedBy>
  <cp:lastPrinted>2020-10-12T05:07:54Z</cp:lastPrinted>
  <dcterms:created xsi:type="dcterms:W3CDTF">2014-01-09T08:55:00Z</dcterms:created>
  <dcterms:modified xsi:type="dcterms:W3CDTF">2025-06-12T06:44:19Z</dcterms:modified>
</cp:coreProperties>
</file>